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BB7E4CD0-D048-4351-B799-34197A85D9D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例題1" sheetId="6" r:id="rId1"/>
    <sheet name="参考" sheetId="8" r:id="rId2"/>
  </sheets>
  <definedNames>
    <definedName name="solver_adj" localSheetId="0" hidden="1">例題1!$C$2,例題1!$E$2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例題1!$E$23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8" l="1"/>
  <c r="G4" i="8"/>
  <c r="G3" i="8"/>
  <c r="E22" i="6" l="1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23" i="6" l="1"/>
</calcChain>
</file>

<file path=xl/sharedStrings.xml><?xml version="1.0" encoding="utf-8"?>
<sst xmlns="http://schemas.openxmlformats.org/spreadsheetml/2006/main" count="15" uniqueCount="12">
  <si>
    <t>年</t>
    <rPh sb="0" eb="1">
      <t>ネン</t>
    </rPh>
    <phoneticPr fontId="1"/>
  </si>
  <si>
    <t>T</t>
    <phoneticPr fontId="1"/>
  </si>
  <si>
    <t>y</t>
    <phoneticPr fontId="1"/>
  </si>
  <si>
    <t>E</t>
    <phoneticPr fontId="1"/>
  </si>
  <si>
    <r>
      <rPr>
        <i/>
        <sz val="11"/>
        <color theme="1"/>
        <rFont val="Times New Roman"/>
        <family val="1"/>
      </rPr>
      <t>y</t>
    </r>
    <r>
      <rPr>
        <sz val="11"/>
        <color theme="1"/>
        <rFont val="ＭＳ Ｐゴシック"/>
        <family val="2"/>
        <charset val="128"/>
        <scheme val="minor"/>
      </rPr>
      <t>－</t>
    </r>
    <phoneticPr fontId="1"/>
  </si>
  <si>
    <r>
      <rPr>
        <i/>
        <sz val="11"/>
        <color theme="1"/>
        <rFont val="Times New Roman"/>
        <family val="1"/>
      </rPr>
      <t>a</t>
    </r>
    <r>
      <rPr>
        <sz val="11"/>
        <color theme="1"/>
        <rFont val="ＭＳ Ｐゴシック"/>
        <family val="2"/>
        <charset val="128"/>
        <scheme val="minor"/>
      </rPr>
      <t>＝</t>
    </r>
    <phoneticPr fontId="1"/>
  </si>
  <si>
    <r>
      <rPr>
        <i/>
        <sz val="11"/>
        <color theme="1"/>
        <rFont val="Times New Roman"/>
        <family val="1"/>
      </rPr>
      <t>b</t>
    </r>
    <r>
      <rPr>
        <sz val="11"/>
        <color theme="1"/>
        <rFont val="ＭＳ Ｐゴシック"/>
        <family val="2"/>
        <charset val="128"/>
        <scheme val="minor"/>
      </rPr>
      <t>＝</t>
    </r>
    <phoneticPr fontId="1"/>
  </si>
  <si>
    <t>切片a</t>
    <rPh sb="0" eb="2">
      <t>セッペン</t>
    </rPh>
    <phoneticPr fontId="1"/>
  </si>
  <si>
    <t>回帰係数b</t>
    <rPh sb="0" eb="2">
      <t>カイキ</t>
    </rPh>
    <rPh sb="2" eb="4">
      <t>ケイスウ</t>
    </rPh>
    <phoneticPr fontId="1"/>
  </si>
  <si>
    <r>
      <t>決定係数R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Ph sb="0" eb="2">
      <t>ケッテイ</t>
    </rPh>
    <rPh sb="2" eb="4">
      <t>ケイスウ</t>
    </rPh>
    <phoneticPr fontId="1"/>
  </si>
  <si>
    <t>「関東地方の紅葉の見ごろ」の予測</t>
    <rPh sb="1" eb="3">
      <t>カントウ</t>
    </rPh>
    <rPh sb="3" eb="5">
      <t>チホウ</t>
    </rPh>
    <phoneticPr fontId="1"/>
  </si>
  <si>
    <t>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</si>
</sst>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_);[Red]\(0.0\)"/>
    <numFmt numFmtId="178" formatCode="0.0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ＭＳ Ｐゴシック"/>
      <family val="1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8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 applyBorder="1">
      <alignment vertical="center"/>
    </xf>
    <xf numFmtId="178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0" fontId="3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371475</xdr:colOff>
      <xdr:row>3</xdr:row>
      <xdr:rowOff>9525</xdr:rowOff>
    </xdr:from>
    <xdr:to>
      <xdr:col>4</xdr:col>
      <xdr:colOff>504825</xdr:colOff>
      <xdr:row>3</xdr:row>
      <xdr:rowOff>200025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840C873-9344-4696-B663-9073A6A19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3225" y="771525"/>
          <a:ext cx="1333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7188C-171F-4933-88A6-E3D58BE13D46}">
  <dimension ref="B1:F30"/>
  <sheetViews>
    <sheetView tabSelected="1" workbookViewId="0"/>
  </sheetViews>
  <sheetFormatPr defaultRowHeight="13.5" x14ac:dyDescent="0.15"/>
  <cols>
    <col min="1" max="1" width="2.75" customWidth="1"/>
    <col min="2" max="5" width="7.75" customWidth="1"/>
    <col min="6" max="6" width="9.625" customWidth="1"/>
  </cols>
  <sheetData>
    <row r="1" spans="2:6" ht="16.5" customHeight="1" x14ac:dyDescent="0.15">
      <c r="B1" t="s">
        <v>10</v>
      </c>
    </row>
    <row r="2" spans="2:6" ht="15" customHeight="1" x14ac:dyDescent="0.15">
      <c r="B2" s="11" t="s">
        <v>5</v>
      </c>
      <c r="C2" s="5">
        <v>-47.589437225430828</v>
      </c>
      <c r="D2" s="11" t="s">
        <v>6</v>
      </c>
      <c r="E2" s="5">
        <v>4.6086926755871911</v>
      </c>
      <c r="F2" s="17"/>
    </row>
    <row r="4" spans="2:6" ht="16.5" customHeight="1" x14ac:dyDescent="0.15">
      <c r="B4" s="4" t="s">
        <v>0</v>
      </c>
      <c r="C4" s="8" t="s">
        <v>11</v>
      </c>
      <c r="D4" s="8" t="s">
        <v>2</v>
      </c>
      <c r="E4" s="9" t="s">
        <v>4</v>
      </c>
      <c r="F4" s="20"/>
    </row>
    <row r="5" spans="2:6" ht="15" customHeight="1" x14ac:dyDescent="0.15">
      <c r="B5" s="2">
        <v>2001</v>
      </c>
      <c r="C5" s="3">
        <v>23.2</v>
      </c>
      <c r="D5" s="3">
        <v>56.7</v>
      </c>
      <c r="E5" s="6">
        <f t="shared" ref="E5:E22" si="0">D5-($C$2+$E$2*C5)</f>
        <v>-2.6322328481920039</v>
      </c>
      <c r="F5" s="18"/>
    </row>
    <row r="6" spans="2:6" ht="15" customHeight="1" x14ac:dyDescent="0.15">
      <c r="B6" s="2">
        <v>2002</v>
      </c>
      <c r="C6" s="3">
        <v>23.1</v>
      </c>
      <c r="D6" s="3">
        <v>58.2</v>
      </c>
      <c r="E6" s="6">
        <f t="shared" si="0"/>
        <v>-0.67136358063328316</v>
      </c>
      <c r="F6" s="18"/>
    </row>
    <row r="7" spans="2:6" ht="15" customHeight="1" x14ac:dyDescent="0.15">
      <c r="B7" s="2">
        <v>2003</v>
      </c>
      <c r="C7" s="3">
        <v>24.2</v>
      </c>
      <c r="D7" s="3">
        <v>62.8</v>
      </c>
      <c r="E7" s="6">
        <f t="shared" si="0"/>
        <v>-1.1409255237792024</v>
      </c>
      <c r="F7" s="18"/>
    </row>
    <row r="8" spans="2:6" ht="15" customHeight="1" x14ac:dyDescent="0.15">
      <c r="B8" s="2">
        <v>2004</v>
      </c>
      <c r="C8" s="3">
        <v>25.1</v>
      </c>
      <c r="D8" s="3">
        <v>66.3</v>
      </c>
      <c r="E8" s="6">
        <f t="shared" si="0"/>
        <v>-1.7887489318076746</v>
      </c>
      <c r="F8" s="18"/>
    </row>
    <row r="9" spans="2:6" ht="15" customHeight="1" x14ac:dyDescent="0.15">
      <c r="B9" s="2">
        <v>2005</v>
      </c>
      <c r="C9" s="3">
        <v>24.7</v>
      </c>
      <c r="D9" s="3">
        <v>69</v>
      </c>
      <c r="E9" s="6">
        <f t="shared" si="0"/>
        <v>2.7547281384272111</v>
      </c>
      <c r="F9" s="18"/>
    </row>
    <row r="10" spans="2:6" ht="15" customHeight="1" x14ac:dyDescent="0.15">
      <c r="B10" s="2">
        <v>2006</v>
      </c>
      <c r="C10" s="3">
        <v>23.5</v>
      </c>
      <c r="D10" s="3">
        <v>62</v>
      </c>
      <c r="E10" s="6">
        <f t="shared" si="0"/>
        <v>1.2851593491318312</v>
      </c>
      <c r="F10" s="18"/>
    </row>
    <row r="11" spans="2:6" ht="15" customHeight="1" x14ac:dyDescent="0.15">
      <c r="B11" s="2">
        <v>2007</v>
      </c>
      <c r="C11" s="3">
        <v>25.2</v>
      </c>
      <c r="D11" s="3">
        <v>69.400000000000006</v>
      </c>
      <c r="E11" s="6">
        <f t="shared" si="0"/>
        <v>0.85038180063362745</v>
      </c>
      <c r="F11" s="18"/>
    </row>
    <row r="12" spans="2:6" ht="15" customHeight="1" x14ac:dyDescent="0.15">
      <c r="B12" s="2">
        <v>2008</v>
      </c>
      <c r="C12" s="3">
        <v>24.4</v>
      </c>
      <c r="D12" s="3">
        <v>62.7</v>
      </c>
      <c r="E12" s="6">
        <f t="shared" si="0"/>
        <v>-2.1626640588966239</v>
      </c>
      <c r="F12" s="18"/>
    </row>
    <row r="13" spans="2:6" ht="15" customHeight="1" x14ac:dyDescent="0.15">
      <c r="B13" s="2">
        <v>2009</v>
      </c>
      <c r="C13" s="3">
        <v>23</v>
      </c>
      <c r="D13" s="3">
        <v>59</v>
      </c>
      <c r="E13" s="6">
        <f t="shared" si="0"/>
        <v>0.5895056869254347</v>
      </c>
      <c r="F13" s="18"/>
    </row>
    <row r="14" spans="2:6" ht="15" customHeight="1" x14ac:dyDescent="0.15">
      <c r="B14" s="2">
        <v>2010</v>
      </c>
      <c r="C14" s="3">
        <v>25.1</v>
      </c>
      <c r="D14" s="3">
        <v>70.400000000000006</v>
      </c>
      <c r="E14" s="6">
        <f t="shared" si="0"/>
        <v>2.3112510681923339</v>
      </c>
      <c r="F14" s="18"/>
    </row>
    <row r="15" spans="2:6" ht="15" customHeight="1" x14ac:dyDescent="0.15">
      <c r="B15" s="2">
        <v>2011</v>
      </c>
      <c r="C15" s="3">
        <v>25.1</v>
      </c>
      <c r="D15" s="3">
        <v>68.099999999999994</v>
      </c>
      <c r="E15" s="6">
        <f t="shared" si="0"/>
        <v>1.1251068192322577E-2</v>
      </c>
      <c r="F15" s="18"/>
    </row>
    <row r="16" spans="2:6" ht="15" customHeight="1" x14ac:dyDescent="0.15">
      <c r="B16" s="2">
        <v>2012</v>
      </c>
      <c r="C16" s="3">
        <v>26.2</v>
      </c>
      <c r="D16" s="3">
        <v>73.2</v>
      </c>
      <c r="E16" s="6">
        <f t="shared" si="0"/>
        <v>4.1689125046431741E-2</v>
      </c>
      <c r="F16" s="18"/>
    </row>
    <row r="17" spans="2:6" ht="15" customHeight="1" x14ac:dyDescent="0.15">
      <c r="B17" s="2">
        <v>2013</v>
      </c>
      <c r="C17" s="3">
        <v>25.2</v>
      </c>
      <c r="D17" s="3">
        <v>68.099999999999994</v>
      </c>
      <c r="E17" s="6">
        <f t="shared" si="0"/>
        <v>-0.44961819936638392</v>
      </c>
      <c r="F17" s="18"/>
    </row>
    <row r="18" spans="2:6" ht="15" customHeight="1" x14ac:dyDescent="0.15">
      <c r="B18" s="2">
        <v>2014</v>
      </c>
      <c r="C18" s="3">
        <v>23.2</v>
      </c>
      <c r="D18" s="3">
        <v>61.2</v>
      </c>
      <c r="E18" s="6">
        <f t="shared" si="0"/>
        <v>1.8677671518079961</v>
      </c>
      <c r="F18" s="18"/>
    </row>
    <row r="19" spans="2:6" ht="15" customHeight="1" x14ac:dyDescent="0.15">
      <c r="B19" s="2">
        <v>2015</v>
      </c>
      <c r="C19" s="3">
        <v>22.6</v>
      </c>
      <c r="D19" s="3">
        <v>55.3</v>
      </c>
      <c r="E19" s="6">
        <f t="shared" si="0"/>
        <v>-1.2670172428396995</v>
      </c>
      <c r="F19" s="18"/>
    </row>
    <row r="20" spans="2:6" ht="15" customHeight="1" x14ac:dyDescent="0.15">
      <c r="B20" s="2">
        <v>2016</v>
      </c>
      <c r="C20" s="3">
        <v>24.4</v>
      </c>
      <c r="D20" s="3">
        <v>62.8</v>
      </c>
      <c r="E20" s="6">
        <f t="shared" si="0"/>
        <v>-2.0626640588966296</v>
      </c>
      <c r="F20" s="18"/>
    </row>
    <row r="21" spans="2:6" ht="15" customHeight="1" x14ac:dyDescent="0.15">
      <c r="B21" s="2">
        <v>2017</v>
      </c>
      <c r="C21" s="3">
        <v>22.8</v>
      </c>
      <c r="D21" s="3">
        <v>59.5</v>
      </c>
      <c r="E21" s="6">
        <f t="shared" si="0"/>
        <v>2.0112442220428619</v>
      </c>
      <c r="F21" s="18"/>
    </row>
    <row r="22" spans="2:6" ht="15" customHeight="1" x14ac:dyDescent="0.15">
      <c r="B22" s="2">
        <v>2018</v>
      </c>
      <c r="C22" s="3">
        <v>22.9</v>
      </c>
      <c r="D22" s="3">
        <v>58.4</v>
      </c>
      <c r="E22" s="6">
        <f t="shared" si="0"/>
        <v>0.45037495448415399</v>
      </c>
      <c r="F22" s="18"/>
    </row>
    <row r="23" spans="2:6" ht="16.5" customHeight="1" x14ac:dyDescent="0.15">
      <c r="D23" s="10" t="s">
        <v>3</v>
      </c>
      <c r="E23" s="7">
        <f>SUMSQ(E5:E22)</f>
        <v>46.010969641390467</v>
      </c>
      <c r="F23" s="19"/>
    </row>
    <row r="27" spans="2:6" x14ac:dyDescent="0.15">
      <c r="D27" s="13"/>
      <c r="E27" s="13"/>
      <c r="F27" s="13"/>
    </row>
    <row r="29" spans="2:6" x14ac:dyDescent="0.15">
      <c r="D29" s="14"/>
      <c r="E29" s="15"/>
      <c r="F29" s="15"/>
    </row>
    <row r="30" spans="2:6" x14ac:dyDescent="0.15">
      <c r="E30" s="15"/>
      <c r="F30" s="15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C0BAC-96EC-48E2-95CF-7BBEC4112D40}">
  <dimension ref="B1:G20"/>
  <sheetViews>
    <sheetView workbookViewId="0"/>
  </sheetViews>
  <sheetFormatPr defaultRowHeight="13.5" x14ac:dyDescent="0.15"/>
  <cols>
    <col min="1" max="1" width="2.75" customWidth="1"/>
    <col min="2" max="2" width="7.875" customWidth="1"/>
    <col min="3" max="4" width="8" customWidth="1"/>
    <col min="5" max="5" width="2.875" customWidth="1"/>
    <col min="6" max="6" width="11.25" customWidth="1"/>
    <col min="7" max="7" width="8.125" customWidth="1"/>
  </cols>
  <sheetData>
    <row r="1" spans="2:7" ht="16.5" customHeight="1" x14ac:dyDescent="0.15">
      <c r="B1" t="s">
        <v>10</v>
      </c>
    </row>
    <row r="2" spans="2:7" ht="15" customHeight="1" x14ac:dyDescent="0.15">
      <c r="B2" s="1" t="s">
        <v>0</v>
      </c>
      <c r="C2" s="12" t="s">
        <v>1</v>
      </c>
      <c r="D2" s="12" t="s">
        <v>2</v>
      </c>
    </row>
    <row r="3" spans="2:7" ht="15" customHeight="1" x14ac:dyDescent="0.15">
      <c r="B3" s="2">
        <v>2001</v>
      </c>
      <c r="C3" s="3">
        <v>23.2</v>
      </c>
      <c r="D3" s="3">
        <v>56.7</v>
      </c>
      <c r="F3" s="2" t="s">
        <v>7</v>
      </c>
      <c r="G3" s="16">
        <f>INTERCEPT(D3:D20,C3:C20)</f>
        <v>-47.611999777214663</v>
      </c>
    </row>
    <row r="4" spans="2:7" ht="15" customHeight="1" x14ac:dyDescent="0.15">
      <c r="B4" s="2">
        <v>2002</v>
      </c>
      <c r="C4" s="3">
        <v>23.1</v>
      </c>
      <c r="D4" s="3">
        <v>58.2</v>
      </c>
      <c r="F4" s="2" t="s">
        <v>8</v>
      </c>
      <c r="G4" s="16">
        <f>SLOPE(D3:D20,C3:C20)</f>
        <v>4.6096243281628579</v>
      </c>
    </row>
    <row r="5" spans="2:7" ht="15" customHeight="1" x14ac:dyDescent="0.15">
      <c r="B5" s="2">
        <v>2003</v>
      </c>
      <c r="C5" s="3">
        <v>24.2</v>
      </c>
      <c r="D5" s="3">
        <v>62.8</v>
      </c>
      <c r="F5" s="2" t="s">
        <v>9</v>
      </c>
      <c r="G5" s="6">
        <f>RSQ(D3:D20,C3:C20)</f>
        <v>0.90208549184749964</v>
      </c>
    </row>
    <row r="6" spans="2:7" ht="15" customHeight="1" x14ac:dyDescent="0.15">
      <c r="B6" s="2">
        <v>2004</v>
      </c>
      <c r="C6" s="3">
        <v>25.1</v>
      </c>
      <c r="D6" s="3">
        <v>66.3</v>
      </c>
    </row>
    <row r="7" spans="2:7" ht="15" customHeight="1" x14ac:dyDescent="0.15">
      <c r="B7" s="2">
        <v>2005</v>
      </c>
      <c r="C7" s="3">
        <v>24.7</v>
      </c>
      <c r="D7" s="3">
        <v>69</v>
      </c>
    </row>
    <row r="8" spans="2:7" ht="15" customHeight="1" x14ac:dyDescent="0.15">
      <c r="B8" s="2">
        <v>2006</v>
      </c>
      <c r="C8" s="3">
        <v>23.5</v>
      </c>
      <c r="D8" s="3">
        <v>62</v>
      </c>
    </row>
    <row r="9" spans="2:7" ht="15" customHeight="1" x14ac:dyDescent="0.15">
      <c r="B9" s="2">
        <v>2007</v>
      </c>
      <c r="C9" s="3">
        <v>25.2</v>
      </c>
      <c r="D9" s="3">
        <v>69.400000000000006</v>
      </c>
    </row>
    <row r="10" spans="2:7" ht="15" customHeight="1" x14ac:dyDescent="0.15">
      <c r="B10" s="2">
        <v>2008</v>
      </c>
      <c r="C10" s="3">
        <v>24.4</v>
      </c>
      <c r="D10" s="3">
        <v>62.7</v>
      </c>
    </row>
    <row r="11" spans="2:7" ht="15" customHeight="1" x14ac:dyDescent="0.15">
      <c r="B11" s="2">
        <v>2009</v>
      </c>
      <c r="C11" s="3">
        <v>23</v>
      </c>
      <c r="D11" s="3">
        <v>59</v>
      </c>
    </row>
    <row r="12" spans="2:7" ht="15" customHeight="1" x14ac:dyDescent="0.15">
      <c r="B12" s="2">
        <v>2010</v>
      </c>
      <c r="C12" s="3">
        <v>25.1</v>
      </c>
      <c r="D12" s="3">
        <v>70.400000000000006</v>
      </c>
    </row>
    <row r="13" spans="2:7" ht="15" customHeight="1" x14ac:dyDescent="0.15">
      <c r="B13" s="2">
        <v>2011</v>
      </c>
      <c r="C13" s="3">
        <v>25.1</v>
      </c>
      <c r="D13" s="3">
        <v>68.099999999999994</v>
      </c>
    </row>
    <row r="14" spans="2:7" ht="15" customHeight="1" x14ac:dyDescent="0.15">
      <c r="B14" s="2">
        <v>2012</v>
      </c>
      <c r="C14" s="3">
        <v>26.2</v>
      </c>
      <c r="D14" s="3">
        <v>73.2</v>
      </c>
    </row>
    <row r="15" spans="2:7" ht="15" customHeight="1" x14ac:dyDescent="0.15">
      <c r="B15" s="2">
        <v>2013</v>
      </c>
      <c r="C15" s="3">
        <v>25.2</v>
      </c>
      <c r="D15" s="3">
        <v>68.099999999999994</v>
      </c>
    </row>
    <row r="16" spans="2:7" ht="15" customHeight="1" x14ac:dyDescent="0.15">
      <c r="B16" s="2">
        <v>2014</v>
      </c>
      <c r="C16" s="3">
        <v>23.2</v>
      </c>
      <c r="D16" s="3">
        <v>61.2</v>
      </c>
    </row>
    <row r="17" spans="2:4" ht="15" customHeight="1" x14ac:dyDescent="0.15">
      <c r="B17" s="2">
        <v>2015</v>
      </c>
      <c r="C17" s="3">
        <v>22.6</v>
      </c>
      <c r="D17" s="3">
        <v>55.3</v>
      </c>
    </row>
    <row r="18" spans="2:4" ht="15" customHeight="1" x14ac:dyDescent="0.15">
      <c r="B18" s="2">
        <v>2016</v>
      </c>
      <c r="C18" s="3">
        <v>24.4</v>
      </c>
      <c r="D18" s="3">
        <v>62.8</v>
      </c>
    </row>
    <row r="19" spans="2:4" ht="15" customHeight="1" x14ac:dyDescent="0.15">
      <c r="B19" s="2">
        <v>2017</v>
      </c>
      <c r="C19" s="3">
        <v>22.8</v>
      </c>
      <c r="D19" s="3">
        <v>59.5</v>
      </c>
    </row>
    <row r="20" spans="2:4" ht="15" customHeight="1" x14ac:dyDescent="0.15">
      <c r="B20" s="2">
        <v>2018</v>
      </c>
      <c r="C20" s="3">
        <v>22.9</v>
      </c>
      <c r="D20" s="3">
        <v>58.4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例題1</vt:lpstr>
      <vt:lpstr>参考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2017-07-16T13:50:43Z</dcterms:created>
  <dcterms:modified xsi:type="dcterms:W3CDTF">2021-05-23T12:24:13Z</dcterms:modified>
</cp:coreProperties>
</file>