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Excel Python統計\"/>
    </mc:Choice>
  </mc:AlternateContent>
  <xr:revisionPtr revIDLastSave="0" documentId="13_ncr:1_{30FC9554-43BA-40FB-8D96-3623150E50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42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5" l="1"/>
  <c r="D17" i="5"/>
  <c r="D13" i="5"/>
  <c r="D12" i="5"/>
  <c r="D15" i="5" s="1"/>
  <c r="D20" i="5" l="1"/>
  <c r="D22" i="5" s="1"/>
</calcChain>
</file>

<file path=xl/sharedStrings.xml><?xml version="1.0" encoding="utf-8"?>
<sst xmlns="http://schemas.openxmlformats.org/spreadsheetml/2006/main" count="15" uniqueCount="13">
  <si>
    <t>採択・棄却</t>
    <rPh sb="0" eb="2">
      <t>サイタク</t>
    </rPh>
    <rPh sb="3" eb="5">
      <t>キキャク</t>
    </rPh>
    <phoneticPr fontId="1"/>
  </si>
  <si>
    <r>
      <rPr>
        <i/>
        <sz val="10"/>
        <color indexed="8"/>
        <rFont val="Times New Roman"/>
        <family val="1"/>
      </rPr>
      <t>s</t>
    </r>
    <r>
      <rPr>
        <i/>
        <vertAlign val="subscript"/>
        <sz val="10"/>
        <color indexed="8"/>
        <rFont val="Times New Roman"/>
        <family val="1"/>
      </rPr>
      <t>A</t>
    </r>
    <r>
      <rPr>
        <vertAlign val="superscript"/>
        <sz val="10"/>
        <color indexed="8"/>
        <rFont val="Times New Roman"/>
        <family val="1"/>
      </rPr>
      <t>2</t>
    </r>
    <phoneticPr fontId="1"/>
  </si>
  <si>
    <r>
      <rPr>
        <i/>
        <sz val="10"/>
        <color indexed="8"/>
        <rFont val="Times New Roman"/>
        <family val="1"/>
      </rPr>
      <t>s</t>
    </r>
    <r>
      <rPr>
        <i/>
        <vertAlign val="subscript"/>
        <sz val="10"/>
        <color indexed="8"/>
        <rFont val="Times New Roman"/>
        <family val="1"/>
      </rPr>
      <t>B</t>
    </r>
    <r>
      <rPr>
        <vertAlign val="superscript"/>
        <sz val="10"/>
        <color indexed="8"/>
        <rFont val="Times New Roman"/>
        <family val="1"/>
      </rPr>
      <t>2</t>
    </r>
    <phoneticPr fontId="1"/>
  </si>
  <si>
    <t>〔工場A〕</t>
    <rPh sb="1" eb="3">
      <t>コウジョウ</t>
    </rPh>
    <phoneticPr fontId="2"/>
  </si>
  <si>
    <t>〔工場B〕</t>
    <rPh sb="1" eb="3">
      <t>コウジョウ</t>
    </rPh>
    <phoneticPr fontId="2"/>
  </si>
  <si>
    <t>等分散の検定</t>
    <rPh sb="0" eb="1">
      <t>トウ</t>
    </rPh>
    <rPh sb="1" eb="3">
      <t>ブンサン</t>
    </rPh>
    <rPh sb="4" eb="6">
      <t>ケンテイ</t>
    </rPh>
    <rPh sb="5" eb="6">
      <t>ケンテイ</t>
    </rPh>
    <phoneticPr fontId="1"/>
  </si>
  <si>
    <t>標本の大きさ</t>
    <rPh sb="0" eb="2">
      <t>ヒョウホン</t>
    </rPh>
    <rPh sb="3" eb="4">
      <t>オオ</t>
    </rPh>
    <phoneticPr fontId="2"/>
  </si>
  <si>
    <t>工場A</t>
    <rPh sb="0" eb="2">
      <t>コウジョウ</t>
    </rPh>
    <phoneticPr fontId="2"/>
  </si>
  <si>
    <t>工場B</t>
    <rPh sb="0" eb="2">
      <t>コウジョウ</t>
    </rPh>
    <phoneticPr fontId="2"/>
  </si>
  <si>
    <t>棄却域の端点</t>
    <rPh sb="0" eb="2">
      <t>キキャク</t>
    </rPh>
    <rPh sb="2" eb="3">
      <t>イキ</t>
    </rPh>
    <rPh sb="4" eb="6">
      <t>タンテン</t>
    </rPh>
    <phoneticPr fontId="2"/>
  </si>
  <si>
    <t>標本分散</t>
    <rPh sb="0" eb="2">
      <t>ヒョウホン</t>
    </rPh>
    <rPh sb="2" eb="4">
      <t>ブンサン</t>
    </rPh>
    <phoneticPr fontId="2"/>
  </si>
  <si>
    <t>F値</t>
    <rPh sb="1" eb="2">
      <t>チ</t>
    </rPh>
    <phoneticPr fontId="2"/>
  </si>
  <si>
    <t>有意水準</t>
    <rPh sb="0" eb="2">
      <t>ユウイ</t>
    </rPh>
    <rPh sb="2" eb="4">
      <t>スイジュン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</si>
</sst>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0_ "/>
    <numFmt numFmtId="179" formatCode="0.0%"/>
    <numFmt numFmtId="181" formatCode="0_ 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0"/>
      <color indexed="8"/>
      <name val="Times New Roman"/>
      <family val="1"/>
    </font>
    <font>
      <i/>
      <vertAlign val="subscript"/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sz val="11"/>
      <color theme="1"/>
      <name val="ＭＳ Ｐ明朝"/>
      <family val="1"/>
      <charset val="128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1" xfId="0" applyNumberFormat="1" applyBorder="1">
      <alignment vertical="center"/>
    </xf>
    <xf numFmtId="177" fontId="0" fillId="0" borderId="1" xfId="0" applyNumberFormat="1" applyBorder="1" applyAlignment="1">
      <alignment vertical="center" shrinkToFit="1"/>
    </xf>
    <xf numFmtId="177" fontId="0" fillId="2" borderId="1" xfId="0" applyNumberFormat="1" applyFill="1" applyBorder="1" applyAlignment="1">
      <alignment horizontal="right" vertical="center"/>
    </xf>
    <xf numFmtId="179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9" fontId="0" fillId="0" borderId="0" xfId="0" applyNumberFormat="1" applyFill="1" applyBorder="1">
      <alignment vertical="center"/>
    </xf>
    <xf numFmtId="0" fontId="0" fillId="0" borderId="0" xfId="0" applyFill="1" applyBorder="1" applyAlignment="1">
      <alignment horizontal="center" vertical="center" shrinkToFit="1"/>
    </xf>
    <xf numFmtId="177" fontId="0" fillId="0" borderId="0" xfId="0" applyNumberFormat="1" applyFill="1" applyBorder="1" applyAlignment="1">
      <alignment horizontal="right" vertical="center"/>
    </xf>
    <xf numFmtId="177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0" xfId="0" applyFont="1">
      <alignment vertical="center"/>
    </xf>
    <xf numFmtId="9" fontId="0" fillId="3" borderId="1" xfId="0" applyNumberFormat="1" applyFill="1" applyBorder="1">
      <alignment vertical="center"/>
    </xf>
    <xf numFmtId="181" fontId="0" fillId="0" borderId="0" xfId="0" applyNumberFormat="1">
      <alignment vertical="center"/>
    </xf>
    <xf numFmtId="0" fontId="7" fillId="0" borderId="4" xfId="0" applyFont="1" applyFill="1" applyBorder="1" applyAlignment="1">
      <alignment horizontal="center" vertical="center"/>
    </xf>
    <xf numFmtId="181" fontId="0" fillId="0" borderId="1" xfId="0" applyNumberFormat="1" applyBorder="1">
      <alignment vertical="center"/>
    </xf>
    <xf numFmtId="0" fontId="0" fillId="0" borderId="5" xfId="0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L22"/>
  <sheetViews>
    <sheetView tabSelected="1" zoomScaleNormal="100" workbookViewId="0">
      <selection activeCell="I37" sqref="I37"/>
    </sheetView>
  </sheetViews>
  <sheetFormatPr defaultRowHeight="13.5" x14ac:dyDescent="0.15"/>
  <cols>
    <col min="1" max="1" width="3.125" customWidth="1"/>
    <col min="2" max="3" width="6.25" customWidth="1"/>
    <col min="4" max="4" width="7" customWidth="1"/>
    <col min="5" max="11" width="6.25" customWidth="1"/>
    <col min="12" max="36" width="9" customWidth="1"/>
    <col min="37" max="38" width="8.25" customWidth="1"/>
    <col min="39" max="39" width="9.75" customWidth="1"/>
  </cols>
  <sheetData>
    <row r="1" spans="2:38" ht="16.5" customHeight="1" x14ac:dyDescent="0.15">
      <c r="B1" s="12" t="s">
        <v>5</v>
      </c>
    </row>
    <row r="2" spans="2:38" ht="13.5" customHeight="1" x14ac:dyDescent="0.15"/>
    <row r="3" spans="2:38" ht="16.5" customHeight="1" x14ac:dyDescent="0.15">
      <c r="B3" s="20" t="s">
        <v>12</v>
      </c>
      <c r="C3" s="21"/>
      <c r="D3" s="13">
        <v>0.05</v>
      </c>
      <c r="F3" s="1"/>
    </row>
    <row r="4" spans="2:38" ht="16.5" customHeight="1" x14ac:dyDescent="0.15">
      <c r="B4" t="s">
        <v>3</v>
      </c>
    </row>
    <row r="5" spans="2:38" ht="15" customHeight="1" x14ac:dyDescent="0.15">
      <c r="B5" s="3">
        <v>49.89</v>
      </c>
      <c r="C5" s="3">
        <v>49.67</v>
      </c>
      <c r="D5" s="3">
        <v>50.15</v>
      </c>
      <c r="E5" s="3">
        <v>49.54</v>
      </c>
      <c r="F5" s="3">
        <v>50.88</v>
      </c>
      <c r="G5" s="3">
        <v>49.75</v>
      </c>
      <c r="H5" s="3">
        <v>49.67</v>
      </c>
      <c r="I5" s="3">
        <v>50.17</v>
      </c>
      <c r="J5" s="3">
        <v>50.06</v>
      </c>
      <c r="K5" s="3">
        <v>50.35</v>
      </c>
    </row>
    <row r="6" spans="2:38" ht="15" customHeight="1" x14ac:dyDescent="0.15">
      <c r="B6" s="3">
        <v>50.37</v>
      </c>
      <c r="C6" s="3">
        <v>49.82</v>
      </c>
      <c r="D6" s="3">
        <v>49.53</v>
      </c>
      <c r="E6" s="3">
        <v>50.3</v>
      </c>
      <c r="F6" s="3">
        <v>50.15</v>
      </c>
      <c r="G6" s="3">
        <v>49.59</v>
      </c>
      <c r="H6" s="3">
        <v>49.66</v>
      </c>
      <c r="I6" s="3">
        <v>49.66</v>
      </c>
      <c r="J6" s="3">
        <v>49.69</v>
      </c>
      <c r="K6" s="3">
        <v>50.57</v>
      </c>
    </row>
    <row r="7" spans="2:38" ht="16.5" customHeight="1" x14ac:dyDescent="0.15">
      <c r="B7" t="s">
        <v>4</v>
      </c>
      <c r="AA7" s="10"/>
      <c r="AB7" s="10"/>
      <c r="AC7" s="10"/>
      <c r="AD7" s="10"/>
      <c r="AE7" s="10"/>
      <c r="AF7" s="10"/>
      <c r="AG7" s="10"/>
      <c r="AH7" s="10"/>
      <c r="AI7" s="10"/>
      <c r="AJ7" s="10"/>
    </row>
    <row r="8" spans="2:38" ht="15" customHeight="1" x14ac:dyDescent="0.15">
      <c r="B8" s="3">
        <v>49.99</v>
      </c>
      <c r="C8" s="3">
        <v>50.31</v>
      </c>
      <c r="D8" s="3">
        <v>50.43</v>
      </c>
      <c r="E8" s="3">
        <v>49.87</v>
      </c>
      <c r="F8" s="3">
        <v>49.82</v>
      </c>
      <c r="G8" s="3">
        <v>49.58</v>
      </c>
      <c r="H8" s="3">
        <v>50.09</v>
      </c>
      <c r="I8" s="3">
        <v>50.29</v>
      </c>
      <c r="J8" s="3">
        <v>50.01</v>
      </c>
      <c r="K8" s="3">
        <v>50.29</v>
      </c>
      <c r="AK8" s="6"/>
      <c r="AL8" s="7"/>
    </row>
    <row r="9" spans="2:38" ht="15" customHeight="1" x14ac:dyDescent="0.15">
      <c r="B9" s="3">
        <v>49.74</v>
      </c>
      <c r="C9" s="3">
        <v>50.46</v>
      </c>
      <c r="D9" s="3">
        <v>50.06</v>
      </c>
      <c r="E9" s="3">
        <v>50.26</v>
      </c>
      <c r="F9" s="3">
        <v>50.61</v>
      </c>
      <c r="G9" s="3">
        <v>49.74</v>
      </c>
      <c r="H9" s="3">
        <v>49.58</v>
      </c>
      <c r="I9" s="3">
        <v>49.91</v>
      </c>
      <c r="J9" s="3">
        <v>50.09</v>
      </c>
      <c r="K9" s="3">
        <v>49.95</v>
      </c>
      <c r="AK9" s="8"/>
      <c r="AL9" s="9"/>
    </row>
    <row r="10" spans="2:38" ht="15" customHeight="1" x14ac:dyDescent="0.15">
      <c r="B10" s="3">
        <v>49.55</v>
      </c>
      <c r="C10" s="3">
        <v>50.28</v>
      </c>
      <c r="D10" s="3">
        <v>50.09</v>
      </c>
      <c r="E10" s="3">
        <v>50.18</v>
      </c>
      <c r="F10" s="3">
        <v>49.66</v>
      </c>
      <c r="AK10" s="8"/>
      <c r="AL10" s="9"/>
    </row>
    <row r="11" spans="2:38" ht="16.5" customHeight="1" x14ac:dyDescent="0.15">
      <c r="B11" t="s">
        <v>6</v>
      </c>
      <c r="AK11" s="8"/>
      <c r="AL11" s="9"/>
    </row>
    <row r="12" spans="2:38" ht="16.5" customHeight="1" x14ac:dyDescent="0.15">
      <c r="B12" s="20" t="s">
        <v>7</v>
      </c>
      <c r="C12" s="21"/>
      <c r="D12" s="16">
        <f>COUNT(B5:K6)</f>
        <v>20</v>
      </c>
      <c r="AK12" s="8"/>
      <c r="AL12" s="9"/>
    </row>
    <row r="13" spans="2:38" ht="16.5" customHeight="1" x14ac:dyDescent="0.15">
      <c r="B13" s="20" t="s">
        <v>8</v>
      </c>
      <c r="C13" s="21"/>
      <c r="D13" s="16">
        <f>COUNT(B8:K10)</f>
        <v>25</v>
      </c>
      <c r="AK13" s="8"/>
      <c r="AL13" s="9"/>
    </row>
    <row r="14" spans="2:38" x14ac:dyDescent="0.15">
      <c r="D14" s="14"/>
      <c r="AK14" s="8"/>
      <c r="AL14" s="9"/>
    </row>
    <row r="15" spans="2:38" ht="16.5" customHeight="1" x14ac:dyDescent="0.15">
      <c r="B15" s="20" t="s">
        <v>9</v>
      </c>
      <c r="C15" s="21"/>
      <c r="D15" s="4">
        <f>_xlfn.F.INV.RT(D3,D12-1,D13-1)</f>
        <v>2.0398575012893931</v>
      </c>
      <c r="AK15" s="8"/>
      <c r="AL15" s="9"/>
    </row>
    <row r="16" spans="2:38" ht="16.5" customHeight="1" x14ac:dyDescent="0.15">
      <c r="B16" t="s">
        <v>10</v>
      </c>
      <c r="AK16" s="8"/>
      <c r="AL16" s="9"/>
    </row>
    <row r="17" spans="2:38" ht="16.5" customHeight="1" x14ac:dyDescent="0.15">
      <c r="B17" s="11" t="s">
        <v>7</v>
      </c>
      <c r="C17" s="15" t="s">
        <v>1</v>
      </c>
      <c r="D17" s="2">
        <f>VAR(B5:K6)</f>
        <v>0.14551868421052647</v>
      </c>
      <c r="AK17" s="8"/>
      <c r="AL17" s="9"/>
    </row>
    <row r="18" spans="2:38" ht="16.5" customHeight="1" x14ac:dyDescent="0.15">
      <c r="B18" s="11" t="s">
        <v>8</v>
      </c>
      <c r="C18" s="15" t="s">
        <v>2</v>
      </c>
      <c r="D18" s="2">
        <f>VAR(B8:K10)</f>
        <v>8.6549000000000334E-2</v>
      </c>
      <c r="AK18" s="8"/>
      <c r="AL18" s="9"/>
    </row>
    <row r="19" spans="2:38" x14ac:dyDescent="0.15">
      <c r="AK19" s="8"/>
      <c r="AL19" s="9"/>
    </row>
    <row r="20" spans="2:38" ht="16.5" customHeight="1" x14ac:dyDescent="0.15">
      <c r="B20" s="20" t="s">
        <v>11</v>
      </c>
      <c r="C20" s="21"/>
      <c r="D20" s="4">
        <f>D17/D18</f>
        <v>1.6813444893704828</v>
      </c>
      <c r="AK20" s="8"/>
      <c r="AL20" s="5"/>
    </row>
    <row r="21" spans="2:38" ht="14.25" thickBot="1" x14ac:dyDescent="0.2"/>
    <row r="22" spans="2:38" ht="16.5" customHeight="1" thickBot="1" x14ac:dyDescent="0.2">
      <c r="B22" s="18" t="s">
        <v>0</v>
      </c>
      <c r="C22" s="19"/>
      <c r="D22" s="17" t="str">
        <f>IF($D$15&lt;=D20,"棄却","採択")</f>
        <v>採択</v>
      </c>
    </row>
  </sheetData>
  <mergeCells count="6">
    <mergeCell ref="B3:C3"/>
    <mergeCell ref="B22:C22"/>
    <mergeCell ref="B15:C15"/>
    <mergeCell ref="B20:C20"/>
    <mergeCell ref="B12:C12"/>
    <mergeCell ref="B13:C13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2010-08-15T08:20:39Z</dcterms:created>
  <dcterms:modified xsi:type="dcterms:W3CDTF">2022-05-24T00:30:32Z</dcterms:modified>
</cp:coreProperties>
</file>